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699B657F-B1D2-4E0D-9BBC-2CC62DF71439}" xr6:coauthVersionLast="47" xr6:coauthVersionMax="47" xr10:uidLastSave="{00000000-0000-0000-0000-000000000000}"/>
  <bookViews>
    <workbookView xWindow="-108" yWindow="-108" windowWidth="23256" windowHeight="12456" xr2:uid="{1BA6AC2D-0985-654D-9CDC-DACAFA8EAE50}"/>
  </bookViews>
  <sheets>
    <sheet name="Leodori_Laziodemocratico" sheetId="9" r:id="rId1"/>
    <sheet name="ReteDemocratica" sheetId="5" r:id="rId2"/>
    <sheet name="Leodori_aSinistra" sheetId="8" r:id="rId3"/>
    <sheet name="Leodori_UnitiaSXCostituente" sheetId="6" r:id="rId4"/>
    <sheet name="Angelucci_LazioDemocratica" sheetId="7" r:id="rId5"/>
    <sheet name="Segretari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7" l="1"/>
  <c r="C1" i="7" s="1"/>
  <c r="I27" i="6"/>
  <c r="C1" i="6" s="1"/>
  <c r="I23" i="9"/>
  <c r="C2" i="9" s="1"/>
  <c r="I23" i="5"/>
  <c r="C1" i="5" s="1"/>
  <c r="I22" i="8"/>
  <c r="C2" i="8" s="1"/>
  <c r="I7" i="5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8" i="9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8" i="5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7" i="8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6" i="6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7" i="7"/>
  <c r="E3" i="10" l="1"/>
  <c r="E4" i="10"/>
</calcChain>
</file>

<file path=xl/sharedStrings.xml><?xml version="1.0" encoding="utf-8"?>
<sst xmlns="http://schemas.openxmlformats.org/spreadsheetml/2006/main" count="241" uniqueCount="190">
  <si>
    <t>NUM</t>
  </si>
  <si>
    <t>COGNOME E NOME</t>
  </si>
  <si>
    <t>LUOGO E DATA DI NASCITA</t>
  </si>
  <si>
    <t>LISTA</t>
  </si>
  <si>
    <t>De Angelis Laura</t>
  </si>
  <si>
    <t>Nettuno 10-6-1970</t>
  </si>
  <si>
    <t>Federici Luca</t>
  </si>
  <si>
    <t>Roma 29-5-2000</t>
  </si>
  <si>
    <t>Lo Rillo Francesco</t>
  </si>
  <si>
    <t>Anzio 07-04-2003</t>
  </si>
  <si>
    <t>Quartucci Stefano</t>
  </si>
  <si>
    <t>Albano Laziale 10-01-1985</t>
  </si>
  <si>
    <t>Vatrini Rossella</t>
  </si>
  <si>
    <t>Nettuno 6-5-1966</t>
  </si>
  <si>
    <t>Giusti Annunziata</t>
  </si>
  <si>
    <t>Nettuno i-10-1945</t>
  </si>
  <si>
    <t>Burrini Franco</t>
  </si>
  <si>
    <t>Nettuno 11-06-1943</t>
  </si>
  <si>
    <t>Coni Oscar</t>
  </si>
  <si>
    <t>Velletri 24-4-1981</t>
  </si>
  <si>
    <t>Turani Simone</t>
  </si>
  <si>
    <t>Morelli Francesca</t>
  </si>
  <si>
    <t>Roma, 29/3/2001</t>
  </si>
  <si>
    <t>Toti Marco</t>
  </si>
  <si>
    <t>Napoli, 12/12/1984</t>
  </si>
  <si>
    <t>Scarnati Luca</t>
  </si>
  <si>
    <t>Roma, 18/02/1971</t>
  </si>
  <si>
    <t>Viotti Silvia</t>
  </si>
  <si>
    <t>Tivoli, 16/01/1991</t>
  </si>
  <si>
    <t>Labarbera Luca</t>
  </si>
  <si>
    <t>Villaricca, 04/081997</t>
  </si>
  <si>
    <t>Cicconetti Sabrina</t>
  </si>
  <si>
    <t>Roma, 26/08/1972</t>
  </si>
  <si>
    <t>Condoluci Cristiana</t>
  </si>
  <si>
    <t>Roma, 30/12/1969</t>
  </si>
  <si>
    <t>Bellino Luca</t>
  </si>
  <si>
    <t>Roma, 05/07/1990</t>
  </si>
  <si>
    <t>Ceccacci Sara</t>
  </si>
  <si>
    <t>Roma, 18/08/2004</t>
  </si>
  <si>
    <t>Lopez Emanuela</t>
  </si>
  <si>
    <t>Roma, 17/03/1976</t>
  </si>
  <si>
    <t>Candiloro Arianna</t>
  </si>
  <si>
    <t>Roma, 13/08/1990</t>
  </si>
  <si>
    <t>Pulcinelli Riccardo</t>
  </si>
  <si>
    <t>Roma, 16/07/1976</t>
  </si>
  <si>
    <t>Sbardella Tiziana</t>
  </si>
  <si>
    <t>Roma, 12/10/1966</t>
  </si>
  <si>
    <t>Tabi Youssef</t>
  </si>
  <si>
    <t>Roma, 24/07/2002</t>
  </si>
  <si>
    <t>Liani Antonio</t>
  </si>
  <si>
    <t>Roma, 13/06/1952</t>
  </si>
  <si>
    <t>Roma, 23/12/1959</t>
  </si>
  <si>
    <t>Perissi Donatella</t>
  </si>
  <si>
    <t>Roma, 12/04/1975</t>
  </si>
  <si>
    <t>Mancini Flavio</t>
  </si>
  <si>
    <t>Pellegrini Fiorella</t>
  </si>
  <si>
    <t>Marino Giuseppe</t>
  </si>
  <si>
    <t>Anagni, 10/07/1947</t>
  </si>
  <si>
    <t>Rosca Diana</t>
  </si>
  <si>
    <t>Bucarest, 14/09/1971</t>
  </si>
  <si>
    <t>Frascati, 18/8/1982</t>
  </si>
  <si>
    <t>Roma, 22/4/1946</t>
  </si>
  <si>
    <t>Francesco Palleschi</t>
  </si>
  <si>
    <t>Roma - 01/11/1999</t>
  </si>
  <si>
    <t>Cecilia Fannunza</t>
  </si>
  <si>
    <t xml:space="preserve"> Roma - 27/08/1981</t>
  </si>
  <si>
    <t>Ugo Ciolli</t>
  </si>
  <si>
    <t>Roma - 01/01/1948</t>
  </si>
  <si>
    <t xml:space="preserve">Antonio Pietrosanti </t>
  </si>
  <si>
    <t xml:space="preserve">Raiano - 02/02/1959 </t>
  </si>
  <si>
    <t>Anna Lisa Di Marcantonio</t>
  </si>
  <si>
    <t>Roma - 22/10/1961</t>
  </si>
  <si>
    <t xml:space="preserve">Francesco Piacitelli </t>
  </si>
  <si>
    <t>Roma - 18/05/1993</t>
  </si>
  <si>
    <t>Elena Patti</t>
  </si>
  <si>
    <t>Roma - 09/02/1992</t>
  </si>
  <si>
    <t>Camilla Cacciamani</t>
  </si>
  <si>
    <t>Roma - 02/05/1986</t>
  </si>
  <si>
    <t>Antonio Crivaro</t>
  </si>
  <si>
    <t>Roma - 30/09/1961</t>
  </si>
  <si>
    <t>Caterina Urbani</t>
  </si>
  <si>
    <t>Roma - 30/04/1939</t>
  </si>
  <si>
    <t>Adriana Cabula Laconi</t>
  </si>
  <si>
    <t>Roma - 24/10/1954</t>
  </si>
  <si>
    <t>Gabriele Mannino</t>
  </si>
  <si>
    <t>Milano - 10/06/1972</t>
  </si>
  <si>
    <t>Ilaria De Luca</t>
  </si>
  <si>
    <t>Voghera (PA) - 07/09/1991</t>
  </si>
  <si>
    <t>Pina Tosto</t>
  </si>
  <si>
    <t>Roma - 31/03/1959</t>
  </si>
  <si>
    <t>Alessandro Doro</t>
  </si>
  <si>
    <t xml:space="preserve">Roma - 07/06/1956 </t>
  </si>
  <si>
    <t>Giuseppe D'Agostino</t>
  </si>
  <si>
    <t>Formia - 30/04/1975</t>
  </si>
  <si>
    <t>CONTI SUSANNA</t>
  </si>
  <si>
    <t>ROMA 05/06/52</t>
  </si>
  <si>
    <t>BASILE EMILIA</t>
  </si>
  <si>
    <t>CROTONE 21/08/74</t>
  </si>
  <si>
    <t>FRANCOCCI VALENTINA</t>
  </si>
  <si>
    <t>ROMA 14/02/96</t>
  </si>
  <si>
    <t>PIERI MARINA</t>
  </si>
  <si>
    <t>ROMA 06/10/60</t>
  </si>
  <si>
    <t>LORENZI LETIZIA</t>
  </si>
  <si>
    <t>ROMA 17/08/80</t>
  </si>
  <si>
    <t xml:space="preserve">BELENCHIA FABIO </t>
  </si>
  <si>
    <t>OSTRA VETERE 20/02/55</t>
  </si>
  <si>
    <t>CARDINALE PAOLO</t>
  </si>
  <si>
    <t>CARPI 20/07/58</t>
  </si>
  <si>
    <t>BUSETTA CATERINA</t>
  </si>
  <si>
    <t>ROMA 29/01/55</t>
  </si>
  <si>
    <t>CONTARTESE ARNALDO</t>
  </si>
  <si>
    <t>ROMBIOLO 25/09/50</t>
  </si>
  <si>
    <t xml:space="preserve">CONSOLINO AMBRA </t>
  </si>
  <si>
    <t>ROMA 10/11/84</t>
  </si>
  <si>
    <t>CROCINI LUIGI</t>
  </si>
  <si>
    <t>ROMA 27/04/76</t>
  </si>
  <si>
    <t>DI CLEMENTE GINO</t>
  </si>
  <si>
    <t>ROMA 30/04/67</t>
  </si>
  <si>
    <t>FANELLI PAOLO</t>
  </si>
  <si>
    <t>ROMA 28/10/64</t>
  </si>
  <si>
    <t>FRATINI PATRIZIA</t>
  </si>
  <si>
    <t>ROMA 05/12/62</t>
  </si>
  <si>
    <t>FORIERO ALESSIO</t>
  </si>
  <si>
    <t>MARINO 04/06/94</t>
  </si>
  <si>
    <t>LATINO ALESSANDRO</t>
  </si>
  <si>
    <t>ROMA 18/03/71</t>
  </si>
  <si>
    <t>MANZO MONIA</t>
  </si>
  <si>
    <t>ROMA 18/02/78</t>
  </si>
  <si>
    <t>MANNA GIUSEPPE</t>
  </si>
  <si>
    <t>EBOLI 26/03/62</t>
  </si>
  <si>
    <t>MAURIELLO ALESSANDRO</t>
  </si>
  <si>
    <t>ROMA 07/11/76</t>
  </si>
  <si>
    <t>SALVAGO LIVIA</t>
  </si>
  <si>
    <t>ROMA 23/11/99</t>
  </si>
  <si>
    <t>TOMASSINI GIOVANNA</t>
  </si>
  <si>
    <t>ROMA 29/12/58</t>
  </si>
  <si>
    <t>Gioia Alessandro</t>
  </si>
  <si>
    <t>Roma 9-10-1975</t>
  </si>
  <si>
    <t>Cecina 7-12-1956</t>
  </si>
  <si>
    <t>Frano Flavio</t>
  </si>
  <si>
    <t>Chiavaccini Maria Romana</t>
  </si>
  <si>
    <t>Roma 6-1-1950</t>
  </si>
  <si>
    <t>Roma 18-03-1980</t>
  </si>
  <si>
    <t>Roma 23-12-1994</t>
  </si>
  <si>
    <t>Ledda Roberto</t>
  </si>
  <si>
    <t>Roma 8-8-1974</t>
  </si>
  <si>
    <t xml:space="preserve">Compagnone Fabrizio </t>
  </si>
  <si>
    <t>Gentile Patrizia</t>
  </si>
  <si>
    <t>Roma 18-04-1956</t>
  </si>
  <si>
    <t>Del Zio Silvano</t>
  </si>
  <si>
    <t>Roma 25-07-1973</t>
  </si>
  <si>
    <t xml:space="preserve"> Mazzola Riccardo</t>
  </si>
  <si>
    <t>Roma 6-8-1977</t>
  </si>
  <si>
    <t xml:space="preserve"> Di Paolo Katia</t>
  </si>
  <si>
    <t>Palestrina 13-01-1977</t>
  </si>
  <si>
    <t>Sbardella Massimo</t>
  </si>
  <si>
    <t>Roma 19-10-1963</t>
  </si>
  <si>
    <t>Panaccione Claudia</t>
  </si>
  <si>
    <t>Roma 4-9-1979</t>
  </si>
  <si>
    <t>Roma 02-05-2008</t>
  </si>
  <si>
    <t>Maugeri Giovanna</t>
  </si>
  <si>
    <t>Roma08/08/1978</t>
  </si>
  <si>
    <t>Roma 18-09-1967</t>
  </si>
  <si>
    <t>Sara Perinelli</t>
  </si>
  <si>
    <t>Roma 26-03-2001</t>
  </si>
  <si>
    <t xml:space="preserve">Attili Andrea </t>
  </si>
  <si>
    <t>Roma 14-12-1972</t>
  </si>
  <si>
    <t>Rossi Agnese</t>
  </si>
  <si>
    <t>Roma22/09/1956</t>
  </si>
  <si>
    <t xml:space="preserve"> Pompei Giorgio</t>
  </si>
  <si>
    <t>Arcinazzo Romano 23-4-1954</t>
  </si>
  <si>
    <t>Finocchiaro Valentina</t>
  </si>
  <si>
    <t>Krstic Igor</t>
  </si>
  <si>
    <t>Roma 23-09-1997</t>
  </si>
  <si>
    <t xml:space="preserve"> Alveti Vittorio</t>
  </si>
  <si>
    <t>COLLEGIO ROMA 3 (mun. 5 e 6)</t>
  </si>
  <si>
    <t>Abeti</t>
  </si>
  <si>
    <t>Alessandrino</t>
  </si>
  <si>
    <t>Pigneto</t>
  </si>
  <si>
    <t>Tor Sapienza</t>
  </si>
  <si>
    <t>Tor Tre Teste</t>
  </si>
  <si>
    <t>Voti</t>
  </si>
  <si>
    <t>TOTALE</t>
  </si>
  <si>
    <t>Mariano Angelucci</t>
  </si>
  <si>
    <t>Totale voti V Municipio</t>
  </si>
  <si>
    <t xml:space="preserve">Di Francia Alessandra
</t>
  </si>
  <si>
    <t>Daniele Leodori</t>
  </si>
  <si>
    <t>voti lista</t>
  </si>
  <si>
    <t>Voti lista</t>
  </si>
  <si>
    <t>VOTI LISTA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</si>
</sst>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applyBorder="1"/>
    <xf numFmtId="14" fontId="0" fillId="0" borderId="1" xfId="0" applyNumberFormat="1" applyBorder="1"/>
    <xf numFmtId="49" fontId="0" fillId="0" borderId="0" xfId="0" applyNumberFormat="1"/>
    <xf numFmtId="49" fontId="0" fillId="0" borderId="1" xfId="0" applyNumberFormat="1" applyBorder="1"/>
    <xf numFmtId="0" fontId="0" fillId="0" borderId="1" xfId="0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0" xfId="0" applyAlignment="1">
      <alignment vertical="top"/>
    </xf>
    <xf numFmtId="49" fontId="4" fillId="0" borderId="1" xfId="0" applyNumberFormat="1" applyFont="1" applyBorder="1"/>
    <xf numFmtId="0" fontId="4" fillId="0" borderId="1" xfId="0" applyFont="1" applyBorder="1" applyAlignment="1">
      <alignment vertical="center" wrapText="1"/>
    </xf>
    <xf numFmtId="0" fontId="4" fillId="0" borderId="0" xfId="0" applyFont="1"/>
    <xf numFmtId="0" fontId="4" fillId="0" borderId="1" xfId="0" applyFont="1" applyBorder="1"/>
    <xf numFmtId="49" fontId="4" fillId="0" borderId="2" xfId="0" applyNumberFormat="1" applyFont="1" applyBorder="1"/>
    <xf numFmtId="0" fontId="4" fillId="0" borderId="2" xfId="0" applyFont="1" applyBorder="1"/>
    <xf numFmtId="0" fontId="0" fillId="0" borderId="1" xfId="0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254001</xdr:colOff>
      <xdr:row>1</xdr:row>
      <xdr:rowOff>0</xdr:rowOff>
    </xdr:from>
    <xdr:to>
      <xdr:col>1</xdr:col>
      <xdr:colOff>1260476</xdr:colOff>
      <xdr:row>2</xdr:row>
      <xdr:rowOff>63500</xdr:rowOff>
    </xdr:to>
    <xdr:pic>
      <xdr:nvPicPr>
        <xdr:cNvPr id="3" name="Immagine 2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1AC08BF-7B00-E949-A92F-0D3E2CF7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1" y="203200"/>
          <a:ext cx="1006475" cy="107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1397000</xdr:colOff>
      <xdr:row>1</xdr:row>
      <xdr:rowOff>160816</xdr:rowOff>
    </xdr:to>
    <xdr:pic>
      <xdr:nvPicPr>
        <xdr:cNvPr id="2" name="Immagine 1" descr="Immagine che contiene Carattere, Elementi grafici, cerchio, logo&#10;&#10;Descrizione generata automaticamente">
          <a:extLst>
            <a:ext uri="{FF2B5EF4-FFF2-40B4-BE49-F238E27FC236}">
              <a16:creationId xmlns:a16="http://schemas.microsoft.com/office/drawing/2014/main" id="{FEF0B692-3168-814D-AE32-5E7FD14F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0"/>
          <a:ext cx="1397000" cy="14054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1</xdr:row>
      <xdr:rowOff>76200</xdr:rowOff>
    </xdr:from>
    <xdr:to>
      <xdr:col>1</xdr:col>
      <xdr:colOff>1320800</xdr:colOff>
      <xdr:row>1</xdr:row>
      <xdr:rowOff>1155700</xdr:rowOff>
    </xdr:to>
    <xdr:pic>
      <xdr:nvPicPr>
        <xdr:cNvPr id="3" name="Immagine 2" descr="Immagine che contiene testo, Carattere, schermata, Elementi grafici&#10;&#10;Descrizione generata automaticamente">
          <a:extLst>
            <a:ext uri="{FF2B5EF4-FFF2-40B4-BE49-F238E27FC236}">
              <a16:creationId xmlns:a16="http://schemas.microsoft.com/office/drawing/2014/main" id="{C905B15E-DD70-9049-BB73-2FBAB537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" y="279400"/>
          <a:ext cx="1079500" cy="1079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1299210</xdr:colOff>
      <xdr:row>0</xdr:row>
      <xdr:rowOff>91440</xdr:rowOff>
    </xdr:from>
    <xdr:to>
      <xdr:col>1</xdr:col>
      <xdr:colOff>2378710</xdr:colOff>
      <xdr:row>0</xdr:row>
      <xdr:rowOff>1175385</xdr:rowOff>
    </xdr:to>
    <xdr:pic>
      <xdr:nvPicPr>
        <xdr:cNvPr id="2" name="Immagine 1" descr="Immagine 1">
          <a:extLst>
            <a:ext uri="{FF2B5EF4-FFF2-40B4-BE49-F238E27FC236}">
              <a16:creationId xmlns:a16="http://schemas.microsoft.com/office/drawing/2014/main" id="{EE02B1BA-C898-C242-9E1F-13E9BED5A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6210" y="91440"/>
          <a:ext cx="1079500" cy="10839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1336963</xdr:colOff>
      <xdr:row>1</xdr:row>
      <xdr:rowOff>167071</xdr:rowOff>
    </xdr:to>
    <xdr:pic>
      <xdr:nvPicPr>
        <xdr:cNvPr id="2" name="Immagine 1" descr="Immagine che contiene testo, logo, Elementi grafici, simbolo&#10;&#10;Descrizione generata automaticamente">
          <a:extLst>
            <a:ext uri="{FF2B5EF4-FFF2-40B4-BE49-F238E27FC236}">
              <a16:creationId xmlns:a16="http://schemas.microsoft.com/office/drawing/2014/main" id="{70798441-714F-B144-BD27-0CBFD25D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2382" y="1"/>
          <a:ext cx="1336963" cy="1296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B7AA6-5462-E341-B00F-B718F4239DF5}">
  <dimension ref="A1:I23"/>
  <sheetViews>
    <sheetView tabSelected="1" topLeftCell="A2" zoomScaleNormal="100" workbookViewId="0">
      <selection activeCell="H16" sqref="H16"/>
    </sheetView>
  </sheetViews>
  <sheetFormatPr defaultColWidth="11.19921875" defaultRowHeight="15.6" x14ac:dyDescent="0.3"/>
  <cols>
    <col min="1" max="1" width="7.19921875" customWidth="1"/>
    <col min="2" max="2" width="35" bestFit="1" customWidth="1"/>
    <col min="3" max="3" width="30.796875" bestFit="1" customWidth="1"/>
    <col min="4" max="8" width="11.69921875" customWidth="1"/>
  </cols>
  <sheetData>
    <row r="1" spans="1:9" x14ac:dyDescent="0.3">
      <c r="A1" t="s">
        <v>3</v>
      </c>
    </row>
    <row r="2" spans="1:9" ht="79.95" customHeight="1" x14ac:dyDescent="0.3">
      <c r="C2" s="6">
        <f>SUM(I23)</f>
        <v>127</v>
      </c>
    </row>
    <row r="4" spans="1:9" x14ac:dyDescent="0.3">
      <c r="A4" t="s">
        <v>175</v>
      </c>
    </row>
    <row r="6" spans="1:9" x14ac:dyDescent="0.3">
      <c r="D6" s="18" t="s">
        <v>181</v>
      </c>
      <c r="E6" s="18"/>
      <c r="F6" s="18"/>
      <c r="G6" s="18"/>
      <c r="H6" s="18"/>
    </row>
    <row r="7" spans="1:9" s="14" customFormat="1" ht="31.2" x14ac:dyDescent="0.3">
      <c r="A7" s="15" t="s">
        <v>0</v>
      </c>
      <c r="B7" s="15" t="s">
        <v>1</v>
      </c>
      <c r="C7" s="15" t="s">
        <v>2</v>
      </c>
      <c r="D7" s="13" t="s">
        <v>176</v>
      </c>
      <c r="E7" s="13" t="s">
        <v>177</v>
      </c>
      <c r="F7" s="13" t="s">
        <v>178</v>
      </c>
      <c r="G7" s="13" t="s">
        <v>179</v>
      </c>
      <c r="H7" s="13" t="s">
        <v>180</v>
      </c>
      <c r="I7" s="13" t="s">
        <v>182</v>
      </c>
    </row>
    <row r="8" spans="1:9" x14ac:dyDescent="0.3">
      <c r="A8" s="1">
        <v>1</v>
      </c>
      <c r="B8" s="1" t="s">
        <v>49</v>
      </c>
      <c r="C8" s="1" t="s">
        <v>50</v>
      </c>
      <c r="D8" s="1">
        <v>3</v>
      </c>
      <c r="E8" s="1"/>
      <c r="F8" s="1">
        <v>57</v>
      </c>
      <c r="G8" s="1">
        <v>1</v>
      </c>
      <c r="H8" s="1">
        <v>1</v>
      </c>
      <c r="I8" s="1">
        <f>SUM(D8:H8)</f>
        <v>62</v>
      </c>
    </row>
    <row r="9" spans="1:9" s="11" customFormat="1" ht="16.05" customHeight="1" x14ac:dyDescent="0.3">
      <c r="A9" s="9">
        <v>2</v>
      </c>
      <c r="B9" s="10" t="s">
        <v>185</v>
      </c>
      <c r="C9" s="9" t="s">
        <v>51</v>
      </c>
      <c r="D9" s="9">
        <v>2</v>
      </c>
      <c r="E9" s="9"/>
      <c r="F9" s="9">
        <v>24</v>
      </c>
      <c r="G9" s="9">
        <v>1</v>
      </c>
      <c r="H9" s="9">
        <v>1</v>
      </c>
      <c r="I9" s="9">
        <f t="shared" ref="I9:I22" si="0">SUM(D9:H9)</f>
        <v>28</v>
      </c>
    </row>
    <row r="10" spans="1:9" x14ac:dyDescent="0.3">
      <c r="A10" s="1">
        <v>3</v>
      </c>
      <c r="B10" s="1" t="s">
        <v>18</v>
      </c>
      <c r="C10" s="1" t="s">
        <v>19</v>
      </c>
      <c r="D10" s="1"/>
      <c r="E10" s="1"/>
      <c r="F10" s="1"/>
      <c r="G10" s="1"/>
      <c r="H10" s="1"/>
      <c r="I10" s="1">
        <f t="shared" si="0"/>
        <v>0</v>
      </c>
    </row>
    <row r="11" spans="1:9" x14ac:dyDescent="0.3">
      <c r="A11" s="1">
        <v>4</v>
      </c>
      <c r="B11" s="1" t="s">
        <v>52</v>
      </c>
      <c r="C11" s="1" t="s">
        <v>53</v>
      </c>
      <c r="D11" s="1"/>
      <c r="E11" s="1"/>
      <c r="F11" s="1"/>
      <c r="G11" s="1"/>
      <c r="H11" s="1"/>
      <c r="I11" s="1">
        <f t="shared" si="0"/>
        <v>0</v>
      </c>
    </row>
    <row r="12" spans="1:9" x14ac:dyDescent="0.3">
      <c r="A12" s="1">
        <v>5</v>
      </c>
      <c r="B12" s="1" t="s">
        <v>54</v>
      </c>
      <c r="C12" s="1" t="s">
        <v>60</v>
      </c>
      <c r="D12" s="1"/>
      <c r="E12" s="1">
        <v>4</v>
      </c>
      <c r="F12" s="1"/>
      <c r="G12" s="1"/>
      <c r="H12" s="1"/>
      <c r="I12" s="1">
        <f t="shared" si="0"/>
        <v>4</v>
      </c>
    </row>
    <row r="13" spans="1:9" x14ac:dyDescent="0.3">
      <c r="A13" s="1">
        <v>6</v>
      </c>
      <c r="B13" s="1" t="s">
        <v>55</v>
      </c>
      <c r="C13" s="1" t="s">
        <v>61</v>
      </c>
      <c r="D13" s="1"/>
      <c r="E13" s="1"/>
      <c r="F13" s="1"/>
      <c r="G13" s="1"/>
      <c r="H13" s="1"/>
      <c r="I13" s="1">
        <f t="shared" si="0"/>
        <v>0</v>
      </c>
    </row>
    <row r="14" spans="1:9" x14ac:dyDescent="0.3">
      <c r="A14" s="1">
        <v>7</v>
      </c>
      <c r="B14" s="1" t="s">
        <v>56</v>
      </c>
      <c r="C14" s="1" t="s">
        <v>57</v>
      </c>
      <c r="D14" s="1"/>
      <c r="E14" s="1">
        <v>1</v>
      </c>
      <c r="F14" s="1"/>
      <c r="G14" s="1">
        <v>39</v>
      </c>
      <c r="H14" s="1">
        <v>14</v>
      </c>
      <c r="I14" s="1">
        <f t="shared" si="0"/>
        <v>54</v>
      </c>
    </row>
    <row r="15" spans="1:9" x14ac:dyDescent="0.3">
      <c r="A15" s="1">
        <v>8</v>
      </c>
      <c r="B15" s="1" t="s">
        <v>58</v>
      </c>
      <c r="C15" s="1" t="s">
        <v>59</v>
      </c>
      <c r="D15" s="1"/>
      <c r="E15" s="1">
        <v>2</v>
      </c>
      <c r="F15" s="1"/>
      <c r="G15" s="1">
        <v>39</v>
      </c>
      <c r="H15" s="1">
        <v>13</v>
      </c>
      <c r="I15" s="1">
        <f t="shared" si="0"/>
        <v>54</v>
      </c>
    </row>
    <row r="16" spans="1:9" x14ac:dyDescent="0.3">
      <c r="A16" s="1">
        <v>9</v>
      </c>
      <c r="B16" s="1" t="s">
        <v>6</v>
      </c>
      <c r="C16" s="1" t="s">
        <v>7</v>
      </c>
      <c r="D16" s="1"/>
      <c r="E16" s="1"/>
      <c r="F16" s="1"/>
      <c r="G16" s="1"/>
      <c r="H16" s="1"/>
      <c r="I16" s="1">
        <f t="shared" si="0"/>
        <v>0</v>
      </c>
    </row>
    <row r="17" spans="1:9" x14ac:dyDescent="0.3">
      <c r="A17" s="1">
        <v>10</v>
      </c>
      <c r="B17" s="1" t="s">
        <v>12</v>
      </c>
      <c r="C17" s="1" t="s">
        <v>13</v>
      </c>
      <c r="D17" s="1"/>
      <c r="E17" s="1"/>
      <c r="F17" s="1"/>
      <c r="G17" s="1"/>
      <c r="H17" s="1"/>
      <c r="I17" s="1">
        <f t="shared" si="0"/>
        <v>0</v>
      </c>
    </row>
    <row r="18" spans="1:9" x14ac:dyDescent="0.3">
      <c r="A18" s="1">
        <v>11</v>
      </c>
      <c r="B18" s="1" t="s">
        <v>16</v>
      </c>
      <c r="C18" s="1" t="s">
        <v>17</v>
      </c>
      <c r="D18" s="1"/>
      <c r="E18" s="1"/>
      <c r="F18" s="1"/>
      <c r="G18" s="1"/>
      <c r="H18" s="1"/>
      <c r="I18" s="1">
        <f t="shared" si="0"/>
        <v>0</v>
      </c>
    </row>
    <row r="19" spans="1:9" x14ac:dyDescent="0.3">
      <c r="A19" s="1">
        <v>12</v>
      </c>
      <c r="B19" s="1" t="s">
        <v>14</v>
      </c>
      <c r="C19" s="1" t="s">
        <v>15</v>
      </c>
      <c r="D19" s="1"/>
      <c r="E19" s="1"/>
      <c r="F19" s="1"/>
      <c r="G19" s="1"/>
      <c r="H19" s="1"/>
      <c r="I19" s="1">
        <f t="shared" si="0"/>
        <v>0</v>
      </c>
    </row>
    <row r="20" spans="1:9" x14ac:dyDescent="0.3">
      <c r="A20" s="1">
        <v>13</v>
      </c>
      <c r="B20" s="1" t="s">
        <v>8</v>
      </c>
      <c r="C20" s="1" t="s">
        <v>9</v>
      </c>
      <c r="D20" s="1"/>
      <c r="E20" s="1"/>
      <c r="F20" s="1"/>
      <c r="G20" s="1"/>
      <c r="H20" s="1"/>
      <c r="I20" s="1">
        <f t="shared" si="0"/>
        <v>0</v>
      </c>
    </row>
    <row r="21" spans="1:9" x14ac:dyDescent="0.3">
      <c r="A21" s="1">
        <v>14</v>
      </c>
      <c r="B21" s="1" t="s">
        <v>4</v>
      </c>
      <c r="C21" s="1" t="s">
        <v>5</v>
      </c>
      <c r="D21" s="1"/>
      <c r="E21" s="1"/>
      <c r="F21" s="1"/>
      <c r="G21" s="1"/>
      <c r="H21" s="1"/>
      <c r="I21" s="1">
        <f t="shared" si="0"/>
        <v>0</v>
      </c>
    </row>
    <row r="22" spans="1:9" x14ac:dyDescent="0.3">
      <c r="A22" s="1">
        <v>15</v>
      </c>
      <c r="B22" s="1" t="s">
        <v>16</v>
      </c>
      <c r="C22" s="1" t="s">
        <v>17</v>
      </c>
      <c r="D22" s="1"/>
      <c r="E22" s="1"/>
      <c r="F22" s="1"/>
      <c r="G22" s="1"/>
      <c r="H22" s="1"/>
      <c r="I22" s="1">
        <f t="shared" si="0"/>
        <v>0</v>
      </c>
    </row>
    <row r="23" spans="1:9" s="14" customFormat="1" x14ac:dyDescent="0.3">
      <c r="B23" s="17" t="s">
        <v>188</v>
      </c>
      <c r="D23" s="14">
        <v>7</v>
      </c>
      <c r="E23" s="14">
        <v>6</v>
      </c>
      <c r="F23" s="14">
        <v>59</v>
      </c>
      <c r="G23" s="14">
        <v>40</v>
      </c>
      <c r="H23" s="14">
        <v>15</v>
      </c>
      <c r="I23" s="17">
        <f>SUM(D23:H23)</f>
        <v>127</v>
      </c>
    </row>
  </sheetData>
  <mergeCells count="1">
    <mergeCell ref="D6:H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94DBA-A80E-3B46-88B6-6319528426C5}">
  <dimension ref="A1:I23"/>
  <sheetViews>
    <sheetView topLeftCell="A4" workbookViewId="0">
      <selection activeCell="A7" sqref="A7"/>
    </sheetView>
  </sheetViews>
  <sheetFormatPr defaultColWidth="11" defaultRowHeight="15.6" x14ac:dyDescent="0.3"/>
  <cols>
    <col min="1" max="1" width="17.5" bestFit="1" customWidth="1"/>
    <col min="2" max="2" width="28.19921875" bestFit="1" customWidth="1"/>
    <col min="3" max="3" width="35.296875" bestFit="1" customWidth="1"/>
    <col min="4" max="8" width="11.69921875" customWidth="1"/>
  </cols>
  <sheetData>
    <row r="1" spans="1:9" ht="97.95" customHeight="1" x14ac:dyDescent="0.3">
      <c r="A1" t="s">
        <v>3</v>
      </c>
      <c r="C1" s="6">
        <f>SUM(I23)</f>
        <v>193</v>
      </c>
    </row>
    <row r="4" spans="1:9" x14ac:dyDescent="0.3">
      <c r="A4" t="s">
        <v>175</v>
      </c>
    </row>
    <row r="6" spans="1:9" s="14" customFormat="1" ht="31.2" x14ac:dyDescent="0.3">
      <c r="A6" s="15" t="s">
        <v>0</v>
      </c>
      <c r="B6" s="15" t="s">
        <v>1</v>
      </c>
      <c r="C6" s="15" t="s">
        <v>2</v>
      </c>
      <c r="D6" s="5" t="s">
        <v>176</v>
      </c>
      <c r="E6" s="5" t="s">
        <v>177</v>
      </c>
      <c r="F6" s="5" t="s">
        <v>178</v>
      </c>
      <c r="G6" s="5" t="s">
        <v>179</v>
      </c>
      <c r="H6" s="5" t="s">
        <v>180</v>
      </c>
      <c r="I6" s="5" t="s">
        <v>182</v>
      </c>
    </row>
    <row r="7" spans="1:9" x14ac:dyDescent="0.3">
      <c r="A7" s="1">
        <v>1</v>
      </c>
      <c r="B7" s="1" t="s">
        <v>64</v>
      </c>
      <c r="C7" s="1" t="s">
        <v>65</v>
      </c>
      <c r="D7" s="1">
        <v>10</v>
      </c>
      <c r="E7" s="1">
        <v>2</v>
      </c>
      <c r="F7" s="1">
        <v>3</v>
      </c>
      <c r="G7" s="1">
        <v>1</v>
      </c>
      <c r="H7" s="1">
        <v>86</v>
      </c>
      <c r="I7" s="1">
        <f>SUM(D7:H7)</f>
        <v>102</v>
      </c>
    </row>
    <row r="8" spans="1:9" x14ac:dyDescent="0.3">
      <c r="A8" s="1">
        <v>2</v>
      </c>
      <c r="B8" s="1" t="s">
        <v>66</v>
      </c>
      <c r="C8" s="1" t="s">
        <v>67</v>
      </c>
      <c r="D8" s="1"/>
      <c r="E8" s="1">
        <v>2</v>
      </c>
      <c r="F8" s="1">
        <v>2</v>
      </c>
      <c r="G8" s="1">
        <v>1</v>
      </c>
      <c r="H8" s="1">
        <v>85</v>
      </c>
      <c r="I8" s="1">
        <f>SUM(D8:H8)</f>
        <v>90</v>
      </c>
    </row>
    <row r="9" spans="1:9" x14ac:dyDescent="0.3">
      <c r="A9" s="1">
        <v>3</v>
      </c>
      <c r="B9" s="1" t="s">
        <v>68</v>
      </c>
      <c r="C9" s="1" t="s">
        <v>69</v>
      </c>
      <c r="D9" s="1">
        <v>49</v>
      </c>
      <c r="E9" s="1"/>
      <c r="F9" s="1">
        <v>10</v>
      </c>
      <c r="G9" s="1">
        <v>2</v>
      </c>
      <c r="H9" s="1">
        <v>9</v>
      </c>
      <c r="I9" s="1">
        <f t="shared" ref="I9:I22" si="0">SUM(D9:H9)</f>
        <v>70</v>
      </c>
    </row>
    <row r="10" spans="1:9" x14ac:dyDescent="0.3">
      <c r="A10" s="1">
        <v>4</v>
      </c>
      <c r="B10" s="1" t="s">
        <v>70</v>
      </c>
      <c r="C10" s="1" t="s">
        <v>71</v>
      </c>
      <c r="D10" s="1">
        <v>6</v>
      </c>
      <c r="E10" s="1"/>
      <c r="F10" s="1">
        <v>3</v>
      </c>
      <c r="G10" s="1"/>
      <c r="H10" s="1"/>
      <c r="I10" s="1">
        <f t="shared" si="0"/>
        <v>9</v>
      </c>
    </row>
    <row r="11" spans="1:9" x14ac:dyDescent="0.3">
      <c r="A11" s="1">
        <v>5</v>
      </c>
      <c r="B11" s="1" t="s">
        <v>72</v>
      </c>
      <c r="C11" s="1" t="s">
        <v>73</v>
      </c>
      <c r="D11" s="1">
        <v>3</v>
      </c>
      <c r="E11" s="1">
        <v>1</v>
      </c>
      <c r="F11" s="1"/>
      <c r="G11" s="1">
        <v>2</v>
      </c>
      <c r="H11" s="1">
        <v>1</v>
      </c>
      <c r="I11" s="1">
        <f t="shared" si="0"/>
        <v>7</v>
      </c>
    </row>
    <row r="12" spans="1:9" x14ac:dyDescent="0.3">
      <c r="A12" s="1">
        <v>6</v>
      </c>
      <c r="B12" s="1" t="s">
        <v>74</v>
      </c>
      <c r="C12" s="1" t="s">
        <v>75</v>
      </c>
      <c r="D12" s="1">
        <v>1</v>
      </c>
      <c r="E12" s="1"/>
      <c r="F12" s="1"/>
      <c r="G12" s="1"/>
      <c r="H12" s="1"/>
      <c r="I12" s="1">
        <f t="shared" si="0"/>
        <v>1</v>
      </c>
    </row>
    <row r="13" spans="1:9" x14ac:dyDescent="0.3">
      <c r="A13" s="1">
        <v>7</v>
      </c>
      <c r="B13" s="1" t="s">
        <v>76</v>
      </c>
      <c r="C13" s="1" t="s">
        <v>77</v>
      </c>
      <c r="D13" s="1">
        <v>1</v>
      </c>
      <c r="E13" s="1">
        <v>1</v>
      </c>
      <c r="F13" s="1">
        <v>4</v>
      </c>
      <c r="G13" s="1"/>
      <c r="H13" s="1"/>
      <c r="I13" s="1">
        <f t="shared" si="0"/>
        <v>6</v>
      </c>
    </row>
    <row r="14" spans="1:9" x14ac:dyDescent="0.3">
      <c r="A14" s="1">
        <v>8</v>
      </c>
      <c r="B14" s="1" t="s">
        <v>78</v>
      </c>
      <c r="C14" s="1" t="s">
        <v>79</v>
      </c>
      <c r="D14" s="1">
        <v>1</v>
      </c>
      <c r="E14" s="1"/>
      <c r="F14" s="1">
        <v>5</v>
      </c>
      <c r="G14" s="1"/>
      <c r="H14" s="1"/>
      <c r="I14" s="1">
        <f t="shared" si="0"/>
        <v>6</v>
      </c>
    </row>
    <row r="15" spans="1:9" x14ac:dyDescent="0.3">
      <c r="A15" s="1">
        <v>9</v>
      </c>
      <c r="B15" s="1" t="s">
        <v>80</v>
      </c>
      <c r="C15" s="1" t="s">
        <v>81</v>
      </c>
      <c r="D15" s="1"/>
      <c r="E15" s="1"/>
      <c r="F15" s="1"/>
      <c r="G15" s="1"/>
      <c r="H15" s="1"/>
      <c r="I15" s="1">
        <f t="shared" si="0"/>
        <v>0</v>
      </c>
    </row>
    <row r="16" spans="1:9" x14ac:dyDescent="0.3">
      <c r="A16" s="1">
        <v>10</v>
      </c>
      <c r="B16" s="1" t="s">
        <v>62</v>
      </c>
      <c r="C16" s="1" t="s">
        <v>63</v>
      </c>
      <c r="D16" s="1"/>
      <c r="E16" s="1"/>
      <c r="F16" s="1"/>
      <c r="G16" s="1"/>
      <c r="H16" s="1"/>
      <c r="I16" s="1">
        <f t="shared" si="0"/>
        <v>0</v>
      </c>
    </row>
    <row r="17" spans="1:9" x14ac:dyDescent="0.3">
      <c r="A17" s="1">
        <v>11</v>
      </c>
      <c r="B17" s="1" t="s">
        <v>82</v>
      </c>
      <c r="C17" s="1" t="s">
        <v>83</v>
      </c>
      <c r="D17" s="1"/>
      <c r="E17" s="1"/>
      <c r="F17" s="1"/>
      <c r="G17" s="1"/>
      <c r="H17" s="1"/>
      <c r="I17" s="1">
        <f t="shared" si="0"/>
        <v>0</v>
      </c>
    </row>
    <row r="18" spans="1:9" x14ac:dyDescent="0.3">
      <c r="A18" s="1">
        <v>12</v>
      </c>
      <c r="B18" s="1" t="s">
        <v>84</v>
      </c>
      <c r="C18" s="1" t="s">
        <v>85</v>
      </c>
      <c r="D18" s="1"/>
      <c r="E18" s="1"/>
      <c r="F18" s="1"/>
      <c r="G18" s="1"/>
      <c r="H18" s="1"/>
      <c r="I18" s="1">
        <f t="shared" si="0"/>
        <v>0</v>
      </c>
    </row>
    <row r="19" spans="1:9" x14ac:dyDescent="0.3">
      <c r="A19" s="1">
        <v>13</v>
      </c>
      <c r="B19" s="1" t="s">
        <v>86</v>
      </c>
      <c r="C19" s="1" t="s">
        <v>87</v>
      </c>
      <c r="D19" s="1">
        <v>1</v>
      </c>
      <c r="E19" s="1"/>
      <c r="F19" s="1">
        <v>2</v>
      </c>
      <c r="G19" s="1"/>
      <c r="H19" s="1"/>
      <c r="I19" s="1">
        <f t="shared" si="0"/>
        <v>3</v>
      </c>
    </row>
    <row r="20" spans="1:9" x14ac:dyDescent="0.3">
      <c r="A20" s="1">
        <v>14</v>
      </c>
      <c r="B20" s="1" t="s">
        <v>88</v>
      </c>
      <c r="C20" s="1" t="s">
        <v>89</v>
      </c>
      <c r="D20" s="1"/>
      <c r="E20" s="1"/>
      <c r="F20" s="1"/>
      <c r="G20" s="1"/>
      <c r="H20" s="1"/>
      <c r="I20" s="1">
        <f t="shared" si="0"/>
        <v>0</v>
      </c>
    </row>
    <row r="21" spans="1:9" x14ac:dyDescent="0.3">
      <c r="A21" s="1">
        <v>15</v>
      </c>
      <c r="B21" s="1" t="s">
        <v>90</v>
      </c>
      <c r="C21" s="1" t="s">
        <v>91</v>
      </c>
      <c r="D21" s="1"/>
      <c r="E21" s="1"/>
      <c r="F21" s="1"/>
      <c r="G21" s="1"/>
      <c r="H21" s="1"/>
      <c r="I21" s="1">
        <f t="shared" si="0"/>
        <v>0</v>
      </c>
    </row>
    <row r="22" spans="1:9" x14ac:dyDescent="0.3">
      <c r="A22" s="1">
        <v>16</v>
      </c>
      <c r="B22" s="1" t="s">
        <v>92</v>
      </c>
      <c r="C22" s="1" t="s">
        <v>93</v>
      </c>
      <c r="D22" s="1"/>
      <c r="E22" s="1"/>
      <c r="F22" s="1"/>
      <c r="G22" s="1"/>
      <c r="H22" s="1"/>
      <c r="I22" s="1">
        <f t="shared" si="0"/>
        <v>0</v>
      </c>
    </row>
    <row r="23" spans="1:9" s="14" customFormat="1" x14ac:dyDescent="0.3">
      <c r="B23" s="17" t="s">
        <v>187</v>
      </c>
      <c r="D23" s="14">
        <v>64</v>
      </c>
      <c r="E23" s="14">
        <v>5</v>
      </c>
      <c r="F23" s="14">
        <v>21</v>
      </c>
      <c r="G23" s="14">
        <v>5</v>
      </c>
      <c r="H23" s="14">
        <v>98</v>
      </c>
      <c r="I23" s="17">
        <f>SUM(D23:H23)</f>
        <v>193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1B8A-46B1-AA4C-8C92-75F482BBFEB3}">
  <dimension ref="A1:I22"/>
  <sheetViews>
    <sheetView topLeftCell="A2" workbookViewId="0">
      <selection activeCell="H14" sqref="H14"/>
    </sheetView>
  </sheetViews>
  <sheetFormatPr defaultColWidth="11.19921875" defaultRowHeight="15.6" x14ac:dyDescent="0.3"/>
  <cols>
    <col min="1" max="1" width="10.8984375" customWidth="1"/>
    <col min="2" max="2" width="19.796875" bestFit="1" customWidth="1"/>
    <col min="3" max="3" width="33.796875" bestFit="1" customWidth="1"/>
    <col min="4" max="8" width="11.69921875" customWidth="1"/>
  </cols>
  <sheetData>
    <row r="1" spans="1:9" x14ac:dyDescent="0.3">
      <c r="A1" t="s">
        <v>3</v>
      </c>
    </row>
    <row r="2" spans="1:9" ht="96" customHeight="1" x14ac:dyDescent="0.3">
      <c r="C2" s="6">
        <f>SUM(I22)</f>
        <v>208</v>
      </c>
    </row>
    <row r="4" spans="1:9" x14ac:dyDescent="0.3">
      <c r="A4" t="s">
        <v>175</v>
      </c>
    </row>
    <row r="5" spans="1:9" x14ac:dyDescent="0.3">
      <c r="D5" s="18" t="s">
        <v>181</v>
      </c>
      <c r="E5" s="18"/>
      <c r="F5" s="18"/>
      <c r="G5" s="18"/>
      <c r="H5" s="18"/>
    </row>
    <row r="6" spans="1:9" s="14" customFormat="1" ht="31.2" x14ac:dyDescent="0.3">
      <c r="A6" s="15" t="s">
        <v>0</v>
      </c>
      <c r="B6" s="15" t="s">
        <v>1</v>
      </c>
      <c r="C6" s="15" t="s">
        <v>2</v>
      </c>
      <c r="D6" s="13" t="s">
        <v>176</v>
      </c>
      <c r="E6" s="13" t="s">
        <v>177</v>
      </c>
      <c r="F6" s="13" t="s">
        <v>178</v>
      </c>
      <c r="G6" s="13" t="s">
        <v>179</v>
      </c>
      <c r="H6" s="13" t="s">
        <v>180</v>
      </c>
      <c r="I6" s="13" t="s">
        <v>182</v>
      </c>
    </row>
    <row r="7" spans="1:9" x14ac:dyDescent="0.3">
      <c r="A7" s="1">
        <v>1</v>
      </c>
      <c r="B7" s="1" t="s">
        <v>23</v>
      </c>
      <c r="C7" s="1" t="s">
        <v>24</v>
      </c>
      <c r="D7" s="1">
        <v>36</v>
      </c>
      <c r="E7" s="1">
        <v>55</v>
      </c>
      <c r="F7" s="1">
        <v>6</v>
      </c>
      <c r="G7" s="1">
        <v>3</v>
      </c>
      <c r="H7" s="1">
        <v>28</v>
      </c>
      <c r="I7" s="1">
        <f>SUM(D7:H7)</f>
        <v>128</v>
      </c>
    </row>
    <row r="8" spans="1:9" x14ac:dyDescent="0.3">
      <c r="A8" s="1">
        <v>2</v>
      </c>
      <c r="B8" s="1" t="s">
        <v>33</v>
      </c>
      <c r="C8" s="1" t="s">
        <v>34</v>
      </c>
      <c r="D8" s="1">
        <v>13</v>
      </c>
      <c r="E8" s="1"/>
      <c r="F8" s="1">
        <v>2</v>
      </c>
      <c r="G8" s="1"/>
      <c r="H8" s="1">
        <v>4</v>
      </c>
      <c r="I8" s="1">
        <f t="shared" ref="I8:I21" si="0">SUM(D8:H8)</f>
        <v>19</v>
      </c>
    </row>
    <row r="9" spans="1:9" x14ac:dyDescent="0.3">
      <c r="A9" s="1">
        <v>3</v>
      </c>
      <c r="B9" s="1" t="s">
        <v>25</v>
      </c>
      <c r="C9" s="1" t="s">
        <v>26</v>
      </c>
      <c r="D9" s="1">
        <v>7</v>
      </c>
      <c r="E9" s="1">
        <v>2</v>
      </c>
      <c r="F9" s="1">
        <v>3</v>
      </c>
      <c r="G9" s="1"/>
      <c r="H9" s="1"/>
      <c r="I9" s="1">
        <f t="shared" si="0"/>
        <v>12</v>
      </c>
    </row>
    <row r="10" spans="1:9" x14ac:dyDescent="0.3">
      <c r="A10" s="1">
        <v>4</v>
      </c>
      <c r="B10" s="1" t="s">
        <v>27</v>
      </c>
      <c r="C10" s="1" t="s">
        <v>28</v>
      </c>
      <c r="D10" s="1">
        <v>1</v>
      </c>
      <c r="E10" s="1"/>
      <c r="F10" s="1"/>
      <c r="G10" s="1"/>
      <c r="H10" s="1"/>
      <c r="I10" s="1">
        <f t="shared" si="0"/>
        <v>1</v>
      </c>
    </row>
    <row r="11" spans="1:9" x14ac:dyDescent="0.3">
      <c r="A11" s="1">
        <v>5</v>
      </c>
      <c r="B11" s="1" t="s">
        <v>29</v>
      </c>
      <c r="C11" s="1" t="s">
        <v>30</v>
      </c>
      <c r="D11" s="1">
        <v>27</v>
      </c>
      <c r="E11" s="1"/>
      <c r="F11" s="1"/>
      <c r="G11" s="1"/>
      <c r="H11" s="1"/>
      <c r="I11" s="1">
        <f t="shared" si="0"/>
        <v>27</v>
      </c>
    </row>
    <row r="12" spans="1:9" x14ac:dyDescent="0.3">
      <c r="A12" s="1">
        <v>6</v>
      </c>
      <c r="B12" s="1" t="s">
        <v>31</v>
      </c>
      <c r="C12" s="1" t="s">
        <v>32</v>
      </c>
      <c r="D12" s="1">
        <v>63</v>
      </c>
      <c r="E12" s="1">
        <v>24</v>
      </c>
      <c r="F12" s="1">
        <v>3</v>
      </c>
      <c r="G12" s="1">
        <v>3</v>
      </c>
      <c r="H12" s="1">
        <v>28</v>
      </c>
      <c r="I12" s="1">
        <f t="shared" si="0"/>
        <v>121</v>
      </c>
    </row>
    <row r="13" spans="1:9" x14ac:dyDescent="0.3">
      <c r="A13" s="1">
        <v>7</v>
      </c>
      <c r="B13" s="1" t="s">
        <v>35</v>
      </c>
      <c r="C13" s="1" t="s">
        <v>36</v>
      </c>
      <c r="D13" s="1">
        <v>16</v>
      </c>
      <c r="E13" s="1"/>
      <c r="F13" s="1">
        <v>5</v>
      </c>
      <c r="G13" s="1"/>
      <c r="H13" s="1">
        <v>5</v>
      </c>
      <c r="I13" s="1">
        <f t="shared" si="0"/>
        <v>26</v>
      </c>
    </row>
    <row r="14" spans="1:9" x14ac:dyDescent="0.3">
      <c r="A14" s="1">
        <v>8</v>
      </c>
      <c r="B14" s="1" t="s">
        <v>37</v>
      </c>
      <c r="C14" s="1" t="s">
        <v>38</v>
      </c>
      <c r="D14" s="1">
        <v>11</v>
      </c>
      <c r="E14" s="1">
        <v>1</v>
      </c>
      <c r="F14" s="1"/>
      <c r="G14" s="1">
        <v>3</v>
      </c>
      <c r="H14" s="1"/>
      <c r="I14" s="1">
        <f t="shared" si="0"/>
        <v>15</v>
      </c>
    </row>
    <row r="15" spans="1:9" x14ac:dyDescent="0.3">
      <c r="A15" s="1">
        <v>9</v>
      </c>
      <c r="B15" s="1" t="s">
        <v>43</v>
      </c>
      <c r="C15" s="1" t="s">
        <v>44</v>
      </c>
      <c r="D15" s="1"/>
      <c r="E15" s="1"/>
      <c r="F15" s="1"/>
      <c r="G15" s="1"/>
      <c r="H15" s="1"/>
      <c r="I15" s="1">
        <f t="shared" si="0"/>
        <v>0</v>
      </c>
    </row>
    <row r="16" spans="1:9" x14ac:dyDescent="0.3">
      <c r="A16" s="1">
        <v>10</v>
      </c>
      <c r="B16" s="1" t="s">
        <v>39</v>
      </c>
      <c r="C16" s="1" t="s">
        <v>40</v>
      </c>
      <c r="D16" s="1"/>
      <c r="E16" s="1"/>
      <c r="F16" s="1"/>
      <c r="G16" s="1"/>
      <c r="H16" s="1"/>
      <c r="I16" s="1">
        <f t="shared" si="0"/>
        <v>0</v>
      </c>
    </row>
    <row r="17" spans="1:9" x14ac:dyDescent="0.3">
      <c r="A17" s="1">
        <v>11</v>
      </c>
      <c r="B17" s="1" t="s">
        <v>47</v>
      </c>
      <c r="C17" s="1" t="s">
        <v>48</v>
      </c>
      <c r="D17" s="1">
        <v>2</v>
      </c>
      <c r="E17" s="1"/>
      <c r="F17" s="1">
        <v>3</v>
      </c>
      <c r="G17" s="1"/>
      <c r="H17" s="1"/>
      <c r="I17" s="1">
        <f t="shared" si="0"/>
        <v>5</v>
      </c>
    </row>
    <row r="18" spans="1:9" x14ac:dyDescent="0.3">
      <c r="A18" s="1">
        <v>12</v>
      </c>
      <c r="B18" s="1" t="s">
        <v>41</v>
      </c>
      <c r="C18" s="1" t="s">
        <v>42</v>
      </c>
      <c r="D18" s="1">
        <v>1</v>
      </c>
      <c r="E18" s="1"/>
      <c r="F18" s="1"/>
      <c r="G18" s="1"/>
      <c r="H18" s="1"/>
      <c r="I18" s="1">
        <f t="shared" si="0"/>
        <v>1</v>
      </c>
    </row>
    <row r="19" spans="1:9" x14ac:dyDescent="0.3">
      <c r="A19" s="1">
        <v>13</v>
      </c>
      <c r="B19" s="1" t="s">
        <v>20</v>
      </c>
      <c r="C19" s="1" t="s">
        <v>22</v>
      </c>
      <c r="D19" s="1"/>
      <c r="E19" s="1">
        <v>1</v>
      </c>
      <c r="F19" s="1"/>
      <c r="G19" s="1"/>
      <c r="H19" s="1"/>
      <c r="I19" s="1">
        <f t="shared" si="0"/>
        <v>1</v>
      </c>
    </row>
    <row r="20" spans="1:9" x14ac:dyDescent="0.3">
      <c r="A20" s="1">
        <v>14</v>
      </c>
      <c r="B20" s="1" t="s">
        <v>45</v>
      </c>
      <c r="C20" s="1" t="s">
        <v>46</v>
      </c>
      <c r="D20" s="1"/>
      <c r="E20" s="1"/>
      <c r="F20" s="1"/>
      <c r="G20" s="1"/>
      <c r="H20" s="1"/>
      <c r="I20" s="1">
        <f t="shared" si="0"/>
        <v>0</v>
      </c>
    </row>
    <row r="21" spans="1:9" x14ac:dyDescent="0.3">
      <c r="A21" s="1">
        <v>15</v>
      </c>
      <c r="B21" s="1" t="s">
        <v>10</v>
      </c>
      <c r="C21" s="1" t="s">
        <v>11</v>
      </c>
      <c r="D21" s="1">
        <v>1</v>
      </c>
      <c r="E21" s="1"/>
      <c r="F21" s="1"/>
      <c r="G21" s="1"/>
      <c r="H21" s="1"/>
      <c r="I21" s="1">
        <f t="shared" si="0"/>
        <v>1</v>
      </c>
    </row>
    <row r="22" spans="1:9" s="14" customFormat="1" x14ac:dyDescent="0.3">
      <c r="B22" s="17" t="s">
        <v>187</v>
      </c>
      <c r="D22" s="14">
        <v>89</v>
      </c>
      <c r="E22" s="14">
        <v>61</v>
      </c>
      <c r="F22" s="14">
        <v>18</v>
      </c>
      <c r="G22" s="14">
        <v>7</v>
      </c>
      <c r="H22" s="14">
        <v>33</v>
      </c>
      <c r="I22" s="17">
        <f>SUM(D22:H22)</f>
        <v>208</v>
      </c>
    </row>
  </sheetData>
  <mergeCells count="1">
    <mergeCell ref="D5:H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AA77-A8C2-D14F-9C08-122526CD6B35}">
  <dimension ref="A1:I27"/>
  <sheetViews>
    <sheetView topLeftCell="A4" zoomScaleNormal="100" workbookViewId="0">
      <selection activeCell="H20" sqref="H20"/>
    </sheetView>
  </sheetViews>
  <sheetFormatPr defaultColWidth="11.19921875" defaultRowHeight="15.45" customHeight="1" x14ac:dyDescent="0.3"/>
  <cols>
    <col min="1" max="1" width="18.296875" customWidth="1"/>
    <col min="2" max="2" width="34.296875" customWidth="1"/>
    <col min="3" max="3" width="23.69921875" bestFit="1" customWidth="1"/>
    <col min="4" max="8" width="11.69921875" customWidth="1"/>
  </cols>
  <sheetData>
    <row r="1" spans="1:9" ht="103.2" customHeight="1" x14ac:dyDescent="0.3">
      <c r="A1" s="3" t="s">
        <v>3</v>
      </c>
      <c r="C1" s="6">
        <f>SUM(I27)</f>
        <v>92</v>
      </c>
    </row>
    <row r="2" spans="1:9" ht="15.6" x14ac:dyDescent="0.3"/>
    <row r="3" spans="1:9" ht="15.6" x14ac:dyDescent="0.3">
      <c r="A3" t="s">
        <v>175</v>
      </c>
    </row>
    <row r="4" spans="1:9" ht="15.45" customHeight="1" x14ac:dyDescent="0.3">
      <c r="D4" s="18" t="s">
        <v>181</v>
      </c>
      <c r="E4" s="18"/>
      <c r="F4" s="18"/>
      <c r="G4" s="18"/>
      <c r="H4" s="18"/>
    </row>
    <row r="5" spans="1:9" s="14" customFormat="1" ht="15.45" customHeight="1" x14ac:dyDescent="0.3">
      <c r="A5" s="12" t="s">
        <v>0</v>
      </c>
      <c r="B5" s="12" t="s">
        <v>1</v>
      </c>
      <c r="C5" s="12" t="s">
        <v>2</v>
      </c>
      <c r="D5" s="13" t="s">
        <v>176</v>
      </c>
      <c r="E5" s="13" t="s">
        <v>177</v>
      </c>
      <c r="F5" s="13" t="s">
        <v>178</v>
      </c>
      <c r="G5" s="13" t="s">
        <v>179</v>
      </c>
      <c r="H5" s="13" t="s">
        <v>180</v>
      </c>
      <c r="I5" s="13" t="s">
        <v>182</v>
      </c>
    </row>
    <row r="6" spans="1:9" ht="15.45" customHeight="1" x14ac:dyDescent="0.3">
      <c r="A6" s="1">
        <v>1</v>
      </c>
      <c r="B6" s="4" t="s">
        <v>104</v>
      </c>
      <c r="C6" s="4" t="s">
        <v>105</v>
      </c>
      <c r="D6" s="1"/>
      <c r="E6" s="1"/>
      <c r="F6" s="1"/>
      <c r="G6" s="1"/>
      <c r="H6" s="1"/>
      <c r="I6" s="1">
        <f>SUM(D6:H6)</f>
        <v>0</v>
      </c>
    </row>
    <row r="7" spans="1:9" ht="15.45" customHeight="1" x14ac:dyDescent="0.3">
      <c r="A7" s="1">
        <v>2</v>
      </c>
      <c r="B7" s="4" t="s">
        <v>96</v>
      </c>
      <c r="C7" s="4" t="s">
        <v>97</v>
      </c>
      <c r="D7" s="1"/>
      <c r="E7" s="1"/>
      <c r="F7" s="1"/>
      <c r="G7" s="1"/>
      <c r="H7" s="1"/>
      <c r="I7" s="1">
        <f t="shared" ref="I7:I26" si="0">SUM(D7:H7)</f>
        <v>0</v>
      </c>
    </row>
    <row r="8" spans="1:9" ht="15.45" customHeight="1" x14ac:dyDescent="0.3">
      <c r="A8" s="1">
        <v>3</v>
      </c>
      <c r="B8" s="4" t="s">
        <v>106</v>
      </c>
      <c r="C8" s="4" t="s">
        <v>107</v>
      </c>
      <c r="D8" s="1">
        <v>1</v>
      </c>
      <c r="E8" s="1"/>
      <c r="F8" s="1"/>
      <c r="G8" s="1"/>
      <c r="H8" s="1"/>
      <c r="I8" s="1">
        <f t="shared" si="0"/>
        <v>1</v>
      </c>
    </row>
    <row r="9" spans="1:9" ht="15.45" customHeight="1" x14ac:dyDescent="0.3">
      <c r="A9" s="1">
        <v>4</v>
      </c>
      <c r="B9" s="4" t="s">
        <v>108</v>
      </c>
      <c r="C9" s="4" t="s">
        <v>109</v>
      </c>
      <c r="D9" s="1">
        <v>35</v>
      </c>
      <c r="E9" s="1"/>
      <c r="F9" s="1">
        <v>2</v>
      </c>
      <c r="G9" s="1"/>
      <c r="H9" s="1"/>
      <c r="I9" s="1">
        <f t="shared" si="0"/>
        <v>37</v>
      </c>
    </row>
    <row r="10" spans="1:9" ht="15.45" customHeight="1" x14ac:dyDescent="0.3">
      <c r="A10" s="1">
        <v>5</v>
      </c>
      <c r="B10" s="4" t="s">
        <v>110</v>
      </c>
      <c r="C10" s="4" t="s">
        <v>111</v>
      </c>
      <c r="D10" s="1"/>
      <c r="E10" s="1"/>
      <c r="F10" s="1"/>
      <c r="G10" s="1"/>
      <c r="H10" s="1"/>
      <c r="I10" s="1">
        <f t="shared" si="0"/>
        <v>0</v>
      </c>
    </row>
    <row r="11" spans="1:9" ht="15.45" customHeight="1" x14ac:dyDescent="0.3">
      <c r="A11" s="1">
        <v>6</v>
      </c>
      <c r="B11" s="4" t="s">
        <v>112</v>
      </c>
      <c r="C11" s="4" t="s">
        <v>113</v>
      </c>
      <c r="D11" s="1"/>
      <c r="E11" s="1">
        <v>1</v>
      </c>
      <c r="F11" s="1"/>
      <c r="G11" s="1"/>
      <c r="H11" s="1"/>
      <c r="I11" s="1">
        <f t="shared" si="0"/>
        <v>1</v>
      </c>
    </row>
    <row r="12" spans="1:9" ht="15.45" customHeight="1" x14ac:dyDescent="0.3">
      <c r="A12" s="1">
        <v>7</v>
      </c>
      <c r="B12" s="4" t="s">
        <v>114</v>
      </c>
      <c r="C12" s="4" t="s">
        <v>115</v>
      </c>
      <c r="D12" s="1"/>
      <c r="E12" s="1"/>
      <c r="F12" s="1"/>
      <c r="G12" s="1"/>
      <c r="H12" s="1"/>
      <c r="I12" s="1">
        <f t="shared" si="0"/>
        <v>0</v>
      </c>
    </row>
    <row r="13" spans="1:9" ht="15.45" customHeight="1" x14ac:dyDescent="0.3">
      <c r="A13" s="1">
        <v>8</v>
      </c>
      <c r="B13" s="4" t="s">
        <v>94</v>
      </c>
      <c r="C13" s="4" t="s">
        <v>95</v>
      </c>
      <c r="D13" s="1"/>
      <c r="E13" s="1"/>
      <c r="F13" s="1"/>
      <c r="G13" s="1"/>
      <c r="H13" s="1"/>
      <c r="I13" s="1">
        <f t="shared" si="0"/>
        <v>0</v>
      </c>
    </row>
    <row r="14" spans="1:9" ht="15.45" customHeight="1" x14ac:dyDescent="0.3">
      <c r="A14" s="1">
        <v>9</v>
      </c>
      <c r="B14" s="4" t="s">
        <v>116</v>
      </c>
      <c r="C14" s="4" t="s">
        <v>117</v>
      </c>
      <c r="D14" s="1"/>
      <c r="E14" s="1"/>
      <c r="F14" s="1"/>
      <c r="G14" s="1"/>
      <c r="H14" s="1"/>
      <c r="I14" s="1">
        <f t="shared" si="0"/>
        <v>0</v>
      </c>
    </row>
    <row r="15" spans="1:9" ht="15.45" customHeight="1" x14ac:dyDescent="0.3">
      <c r="A15" s="1">
        <v>10</v>
      </c>
      <c r="B15" s="4" t="s">
        <v>98</v>
      </c>
      <c r="C15" s="4" t="s">
        <v>99</v>
      </c>
      <c r="D15" s="1"/>
      <c r="E15" s="1"/>
      <c r="F15" s="1"/>
      <c r="G15" s="1"/>
      <c r="H15" s="1"/>
      <c r="I15" s="1">
        <f t="shared" si="0"/>
        <v>0</v>
      </c>
    </row>
    <row r="16" spans="1:9" ht="15.45" customHeight="1" x14ac:dyDescent="0.3">
      <c r="A16" s="1">
        <v>11</v>
      </c>
      <c r="B16" s="4" t="s">
        <v>118</v>
      </c>
      <c r="C16" s="4" t="s">
        <v>119</v>
      </c>
      <c r="D16" s="1">
        <v>12</v>
      </c>
      <c r="E16" s="1"/>
      <c r="F16" s="1">
        <v>26</v>
      </c>
      <c r="G16" s="1"/>
      <c r="H16" s="1"/>
      <c r="I16" s="1">
        <f t="shared" si="0"/>
        <v>38</v>
      </c>
    </row>
    <row r="17" spans="1:9" ht="15.45" customHeight="1" x14ac:dyDescent="0.3">
      <c r="A17" s="1">
        <v>12</v>
      </c>
      <c r="B17" s="4" t="s">
        <v>120</v>
      </c>
      <c r="C17" s="4" t="s">
        <v>121</v>
      </c>
      <c r="D17" s="1">
        <v>1</v>
      </c>
      <c r="E17" s="1"/>
      <c r="F17" s="1"/>
      <c r="G17" s="1"/>
      <c r="H17" s="1"/>
      <c r="I17" s="1">
        <f t="shared" si="0"/>
        <v>1</v>
      </c>
    </row>
    <row r="18" spans="1:9" ht="15.45" customHeight="1" x14ac:dyDescent="0.3">
      <c r="A18" s="1">
        <v>13</v>
      </c>
      <c r="B18" s="4" t="s">
        <v>122</v>
      </c>
      <c r="C18" s="4" t="s">
        <v>123</v>
      </c>
      <c r="D18" s="1"/>
      <c r="E18" s="1"/>
      <c r="F18" s="1"/>
      <c r="G18" s="1"/>
      <c r="H18" s="1"/>
      <c r="I18" s="1">
        <f t="shared" si="0"/>
        <v>0</v>
      </c>
    </row>
    <row r="19" spans="1:9" ht="15.45" customHeight="1" x14ac:dyDescent="0.3">
      <c r="A19" s="1">
        <v>14</v>
      </c>
      <c r="B19" s="4" t="s">
        <v>102</v>
      </c>
      <c r="C19" s="4" t="s">
        <v>103</v>
      </c>
      <c r="D19" s="1"/>
      <c r="E19" s="1"/>
      <c r="F19" s="1"/>
      <c r="G19" s="1"/>
      <c r="H19" s="1">
        <v>1</v>
      </c>
      <c r="I19" s="1">
        <f t="shared" si="0"/>
        <v>1</v>
      </c>
    </row>
    <row r="20" spans="1:9" ht="15.45" customHeight="1" x14ac:dyDescent="0.3">
      <c r="A20" s="1">
        <v>15</v>
      </c>
      <c r="B20" s="4" t="s">
        <v>124</v>
      </c>
      <c r="C20" s="4" t="s">
        <v>125</v>
      </c>
      <c r="D20" s="1">
        <v>2</v>
      </c>
      <c r="E20" s="1"/>
      <c r="F20" s="1"/>
      <c r="G20" s="1"/>
      <c r="H20" s="1"/>
      <c r="I20" s="1">
        <f t="shared" si="0"/>
        <v>2</v>
      </c>
    </row>
    <row r="21" spans="1:9" ht="15.45" customHeight="1" x14ac:dyDescent="0.3">
      <c r="A21" s="1">
        <v>16</v>
      </c>
      <c r="B21" s="4" t="s">
        <v>126</v>
      </c>
      <c r="C21" s="4" t="s">
        <v>127</v>
      </c>
      <c r="D21" s="1">
        <v>2</v>
      </c>
      <c r="E21" s="1"/>
      <c r="F21" s="1"/>
      <c r="G21" s="1"/>
      <c r="H21" s="1"/>
      <c r="I21" s="1">
        <f t="shared" si="0"/>
        <v>2</v>
      </c>
    </row>
    <row r="22" spans="1:9" ht="15.45" customHeight="1" x14ac:dyDescent="0.3">
      <c r="A22" s="1">
        <v>17</v>
      </c>
      <c r="B22" s="4" t="s">
        <v>128</v>
      </c>
      <c r="C22" s="4" t="s">
        <v>129</v>
      </c>
      <c r="D22" s="1"/>
      <c r="E22" s="1"/>
      <c r="F22" s="1"/>
      <c r="G22" s="1"/>
      <c r="H22" s="1"/>
      <c r="I22" s="1">
        <f t="shared" si="0"/>
        <v>0</v>
      </c>
    </row>
    <row r="23" spans="1:9" ht="15.45" customHeight="1" x14ac:dyDescent="0.3">
      <c r="A23" s="1">
        <v>18</v>
      </c>
      <c r="B23" s="4" t="s">
        <v>100</v>
      </c>
      <c r="C23" s="4" t="s">
        <v>101</v>
      </c>
      <c r="D23" s="1">
        <v>1</v>
      </c>
      <c r="E23" s="1"/>
      <c r="F23" s="1"/>
      <c r="G23" s="1"/>
      <c r="H23" s="1"/>
      <c r="I23" s="1">
        <f t="shared" si="0"/>
        <v>1</v>
      </c>
    </row>
    <row r="24" spans="1:9" ht="15.45" customHeight="1" x14ac:dyDescent="0.3">
      <c r="A24" s="1">
        <v>19</v>
      </c>
      <c r="B24" s="4" t="s">
        <v>130</v>
      </c>
      <c r="C24" s="4" t="s">
        <v>131</v>
      </c>
      <c r="D24" s="1">
        <v>5</v>
      </c>
      <c r="E24" s="1"/>
      <c r="F24" s="1">
        <v>5</v>
      </c>
      <c r="G24" s="1"/>
      <c r="H24" s="1"/>
      <c r="I24" s="1">
        <f t="shared" si="0"/>
        <v>10</v>
      </c>
    </row>
    <row r="25" spans="1:9" ht="15.45" customHeight="1" x14ac:dyDescent="0.3">
      <c r="A25" s="1">
        <v>20</v>
      </c>
      <c r="B25" s="4" t="s">
        <v>132</v>
      </c>
      <c r="C25" s="4" t="s">
        <v>133</v>
      </c>
      <c r="D25" s="1"/>
      <c r="E25" s="1"/>
      <c r="F25" s="1"/>
      <c r="G25" s="1"/>
      <c r="H25" s="1"/>
      <c r="I25" s="1">
        <f t="shared" si="0"/>
        <v>0</v>
      </c>
    </row>
    <row r="26" spans="1:9" ht="15.45" customHeight="1" x14ac:dyDescent="0.3">
      <c r="A26" s="1">
        <v>21</v>
      </c>
      <c r="B26" s="4" t="s">
        <v>134</v>
      </c>
      <c r="C26" s="4" t="s">
        <v>135</v>
      </c>
      <c r="D26" s="1"/>
      <c r="E26" s="1"/>
      <c r="F26" s="1"/>
      <c r="G26" s="1"/>
      <c r="H26" s="1"/>
      <c r="I26" s="1">
        <f t="shared" si="0"/>
        <v>0</v>
      </c>
    </row>
    <row r="27" spans="1:9" s="14" customFormat="1" ht="15.45" customHeight="1" x14ac:dyDescent="0.3">
      <c r="B27" s="16" t="s">
        <v>189</v>
      </c>
      <c r="D27" s="14">
        <v>41</v>
      </c>
      <c r="E27" s="14">
        <v>1</v>
      </c>
      <c r="F27" s="14">
        <v>43</v>
      </c>
      <c r="G27" s="14">
        <v>4</v>
      </c>
      <c r="H27" s="14">
        <v>3</v>
      </c>
      <c r="I27" s="17">
        <f>SUM(D27:H27)</f>
        <v>92</v>
      </c>
    </row>
  </sheetData>
  <mergeCells count="1">
    <mergeCell ref="D4:H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7BF32-86ED-FC40-B12F-350106F29A15}">
  <dimension ref="A1:I27"/>
  <sheetViews>
    <sheetView topLeftCell="A7" zoomScale="110" zoomScaleNormal="110" workbookViewId="0">
      <selection activeCell="H8" sqref="H8"/>
    </sheetView>
  </sheetViews>
  <sheetFormatPr defaultColWidth="11" defaultRowHeight="15.6" x14ac:dyDescent="0.3"/>
  <cols>
    <col min="1" max="1" width="18.296875" bestFit="1" customWidth="1"/>
    <col min="2" max="2" width="29.796875" customWidth="1"/>
    <col min="3" max="3" width="28.19921875" customWidth="1"/>
    <col min="4" max="8" width="11.69921875" customWidth="1"/>
  </cols>
  <sheetData>
    <row r="1" spans="1:9" ht="88.95" customHeight="1" x14ac:dyDescent="0.3">
      <c r="A1" t="s">
        <v>3</v>
      </c>
      <c r="C1" s="6">
        <f>SUM(I27)</f>
        <v>23</v>
      </c>
    </row>
    <row r="4" spans="1:9" x14ac:dyDescent="0.3">
      <c r="A4" t="s">
        <v>175</v>
      </c>
    </row>
    <row r="5" spans="1:9" x14ac:dyDescent="0.3">
      <c r="D5" s="18" t="s">
        <v>181</v>
      </c>
      <c r="E5" s="18"/>
      <c r="F5" s="18"/>
      <c r="G5" s="18"/>
      <c r="H5" s="18"/>
    </row>
    <row r="6" spans="1:9" s="14" customFormat="1" ht="31.2" x14ac:dyDescent="0.3">
      <c r="A6" s="15" t="s">
        <v>0</v>
      </c>
      <c r="B6" s="15" t="s">
        <v>1</v>
      </c>
      <c r="C6" s="15" t="s">
        <v>2</v>
      </c>
      <c r="D6" s="13" t="s">
        <v>176</v>
      </c>
      <c r="E6" s="13" t="s">
        <v>177</v>
      </c>
      <c r="F6" s="13" t="s">
        <v>178</v>
      </c>
      <c r="G6" s="13" t="s">
        <v>179</v>
      </c>
      <c r="H6" s="13" t="s">
        <v>180</v>
      </c>
      <c r="I6" s="13" t="s">
        <v>182</v>
      </c>
    </row>
    <row r="7" spans="1:9" x14ac:dyDescent="0.3">
      <c r="A7" s="1">
        <v>1</v>
      </c>
      <c r="B7" s="1" t="s">
        <v>146</v>
      </c>
      <c r="C7" s="1" t="s">
        <v>142</v>
      </c>
      <c r="D7" s="1"/>
      <c r="E7" s="1"/>
      <c r="F7" s="1"/>
      <c r="G7" s="1"/>
      <c r="H7" s="1">
        <v>1</v>
      </c>
      <c r="I7" s="1">
        <f>SUM(D7:H7)</f>
        <v>1</v>
      </c>
    </row>
    <row r="8" spans="1:9" x14ac:dyDescent="0.3">
      <c r="A8" s="1">
        <v>2</v>
      </c>
      <c r="B8" s="1" t="s">
        <v>21</v>
      </c>
      <c r="C8" s="1" t="s">
        <v>143</v>
      </c>
      <c r="D8" s="1"/>
      <c r="E8" s="1"/>
      <c r="F8" s="1"/>
      <c r="G8" s="1"/>
      <c r="H8" s="1">
        <v>1</v>
      </c>
      <c r="I8" s="1">
        <f t="shared" ref="I8:I26" si="0">SUM(D8:H8)</f>
        <v>1</v>
      </c>
    </row>
    <row r="9" spans="1:9" x14ac:dyDescent="0.3">
      <c r="A9" s="1">
        <v>3</v>
      </c>
      <c r="B9" s="1" t="s">
        <v>144</v>
      </c>
      <c r="C9" s="1" t="s">
        <v>145</v>
      </c>
      <c r="D9" s="1"/>
      <c r="E9" s="1"/>
      <c r="F9" s="1"/>
      <c r="G9" s="1"/>
      <c r="H9" s="1"/>
      <c r="I9" s="1">
        <f t="shared" si="0"/>
        <v>0</v>
      </c>
    </row>
    <row r="10" spans="1:9" x14ac:dyDescent="0.3">
      <c r="A10" s="1">
        <v>4</v>
      </c>
      <c r="B10" s="1" t="s">
        <v>147</v>
      </c>
      <c r="C10" s="1" t="s">
        <v>148</v>
      </c>
      <c r="D10" s="1">
        <v>1</v>
      </c>
      <c r="E10" s="1"/>
      <c r="F10" s="1">
        <v>1</v>
      </c>
      <c r="G10" s="1"/>
      <c r="H10" s="1"/>
      <c r="I10" s="1">
        <f t="shared" si="0"/>
        <v>2</v>
      </c>
    </row>
    <row r="11" spans="1:9" x14ac:dyDescent="0.3">
      <c r="A11" s="1">
        <v>5</v>
      </c>
      <c r="B11" s="1" t="s">
        <v>149</v>
      </c>
      <c r="C11" s="1" t="s">
        <v>150</v>
      </c>
      <c r="D11" s="1"/>
      <c r="E11" s="1"/>
      <c r="F11" s="1"/>
      <c r="G11" s="1"/>
      <c r="H11" s="1"/>
      <c r="I11" s="1">
        <f t="shared" si="0"/>
        <v>0</v>
      </c>
    </row>
    <row r="12" spans="1:9" x14ac:dyDescent="0.3">
      <c r="A12" s="1">
        <v>6</v>
      </c>
      <c r="B12" s="1" t="s">
        <v>140</v>
      </c>
      <c r="C12" s="1" t="s">
        <v>138</v>
      </c>
      <c r="D12" s="1"/>
      <c r="E12" s="1"/>
      <c r="F12" s="1"/>
      <c r="G12" s="1"/>
      <c r="H12" s="1"/>
      <c r="I12" s="1">
        <f t="shared" si="0"/>
        <v>0</v>
      </c>
    </row>
    <row r="13" spans="1:9" x14ac:dyDescent="0.3">
      <c r="A13" s="1">
        <v>7</v>
      </c>
      <c r="B13" s="1" t="s">
        <v>151</v>
      </c>
      <c r="C13" s="1" t="s">
        <v>152</v>
      </c>
      <c r="D13" s="1"/>
      <c r="E13" s="1"/>
      <c r="F13" s="1"/>
      <c r="G13" s="1"/>
      <c r="H13" s="1"/>
      <c r="I13" s="1">
        <f t="shared" si="0"/>
        <v>0</v>
      </c>
    </row>
    <row r="14" spans="1:9" x14ac:dyDescent="0.3">
      <c r="A14" s="1">
        <v>8</v>
      </c>
      <c r="B14" s="1" t="s">
        <v>153</v>
      </c>
      <c r="C14" s="1" t="s">
        <v>154</v>
      </c>
      <c r="D14" s="1"/>
      <c r="E14" s="1"/>
      <c r="F14" s="1"/>
      <c r="G14" s="1"/>
      <c r="H14" s="1"/>
      <c r="I14" s="1">
        <f t="shared" si="0"/>
        <v>0</v>
      </c>
    </row>
    <row r="15" spans="1:9" x14ac:dyDescent="0.3">
      <c r="A15" s="1">
        <v>9</v>
      </c>
      <c r="B15" s="1" t="s">
        <v>155</v>
      </c>
      <c r="C15" s="1" t="s">
        <v>156</v>
      </c>
      <c r="D15" s="1">
        <v>1</v>
      </c>
      <c r="E15" s="1"/>
      <c r="F15" s="1">
        <v>1</v>
      </c>
      <c r="G15" s="1"/>
      <c r="H15" s="1"/>
      <c r="I15" s="1">
        <f t="shared" si="0"/>
        <v>2</v>
      </c>
    </row>
    <row r="16" spans="1:9" x14ac:dyDescent="0.3">
      <c r="A16" s="1">
        <v>10</v>
      </c>
      <c r="B16" s="1" t="s">
        <v>157</v>
      </c>
      <c r="C16" s="1" t="s">
        <v>158</v>
      </c>
      <c r="D16" s="1"/>
      <c r="E16" s="1"/>
      <c r="F16" s="1"/>
      <c r="G16" s="1"/>
      <c r="H16" s="1"/>
      <c r="I16" s="1">
        <f t="shared" si="0"/>
        <v>0</v>
      </c>
    </row>
    <row r="17" spans="1:9" x14ac:dyDescent="0.3">
      <c r="A17" s="1">
        <v>11</v>
      </c>
      <c r="B17" s="1" t="s">
        <v>139</v>
      </c>
      <c r="C17" s="1" t="s">
        <v>159</v>
      </c>
      <c r="D17" s="1"/>
      <c r="E17" s="1"/>
      <c r="F17" s="1"/>
      <c r="G17" s="1"/>
      <c r="H17" s="1"/>
      <c r="I17" s="1">
        <f t="shared" si="0"/>
        <v>0</v>
      </c>
    </row>
    <row r="18" spans="1:9" x14ac:dyDescent="0.3">
      <c r="A18" s="1">
        <v>12</v>
      </c>
      <c r="B18" s="1" t="s">
        <v>160</v>
      </c>
      <c r="C18" s="2" t="s">
        <v>161</v>
      </c>
      <c r="D18" s="1"/>
      <c r="E18" s="1"/>
      <c r="F18" s="1"/>
      <c r="G18" s="1"/>
      <c r="H18" s="1"/>
      <c r="I18" s="1">
        <f t="shared" si="0"/>
        <v>0</v>
      </c>
    </row>
    <row r="19" spans="1:9" x14ac:dyDescent="0.3">
      <c r="A19" s="1">
        <v>13</v>
      </c>
      <c r="B19" s="1" t="s">
        <v>136</v>
      </c>
      <c r="C19" s="1" t="s">
        <v>162</v>
      </c>
      <c r="D19" s="1"/>
      <c r="E19" s="1"/>
      <c r="F19" s="1"/>
      <c r="G19" s="1"/>
      <c r="H19" s="1"/>
      <c r="I19" s="1">
        <f t="shared" si="0"/>
        <v>0</v>
      </c>
    </row>
    <row r="20" spans="1:9" x14ac:dyDescent="0.3">
      <c r="A20" s="1">
        <v>14</v>
      </c>
      <c r="B20" s="1" t="s">
        <v>163</v>
      </c>
      <c r="C20" s="2" t="s">
        <v>164</v>
      </c>
      <c r="D20" s="1"/>
      <c r="E20" s="1"/>
      <c r="F20" s="1"/>
      <c r="G20" s="1"/>
      <c r="H20" s="1"/>
      <c r="I20" s="1">
        <f t="shared" si="0"/>
        <v>0</v>
      </c>
    </row>
    <row r="21" spans="1:9" x14ac:dyDescent="0.3">
      <c r="A21" s="1">
        <v>15</v>
      </c>
      <c r="B21" s="1" t="s">
        <v>165</v>
      </c>
      <c r="C21" s="1" t="s">
        <v>166</v>
      </c>
      <c r="D21" s="1"/>
      <c r="E21" s="1"/>
      <c r="F21" s="1"/>
      <c r="G21" s="1"/>
      <c r="H21" s="1"/>
      <c r="I21" s="1">
        <f t="shared" si="0"/>
        <v>0</v>
      </c>
    </row>
    <row r="22" spans="1:9" x14ac:dyDescent="0.3">
      <c r="A22" s="1">
        <v>16</v>
      </c>
      <c r="B22" s="1" t="s">
        <v>167</v>
      </c>
      <c r="C22" s="2" t="s">
        <v>168</v>
      </c>
      <c r="D22" s="1"/>
      <c r="E22" s="1"/>
      <c r="F22" s="1"/>
      <c r="G22" s="1"/>
      <c r="H22" s="1"/>
      <c r="I22" s="1">
        <f t="shared" si="0"/>
        <v>0</v>
      </c>
    </row>
    <row r="23" spans="1:9" x14ac:dyDescent="0.3">
      <c r="A23" s="1">
        <v>17</v>
      </c>
      <c r="B23" s="1" t="s">
        <v>169</v>
      </c>
      <c r="C23" s="1" t="s">
        <v>170</v>
      </c>
      <c r="D23" s="1"/>
      <c r="E23" s="1"/>
      <c r="F23" s="1"/>
      <c r="G23" s="1"/>
      <c r="H23" s="1"/>
      <c r="I23" s="1">
        <f t="shared" si="0"/>
        <v>0</v>
      </c>
    </row>
    <row r="24" spans="1:9" x14ac:dyDescent="0.3">
      <c r="A24" s="1">
        <v>18</v>
      </c>
      <c r="B24" s="1" t="s">
        <v>171</v>
      </c>
      <c r="C24" s="1" t="s">
        <v>137</v>
      </c>
      <c r="D24" s="1"/>
      <c r="E24" s="1"/>
      <c r="F24" s="1"/>
      <c r="G24" s="1"/>
      <c r="H24" s="1"/>
      <c r="I24" s="1">
        <f t="shared" si="0"/>
        <v>0</v>
      </c>
    </row>
    <row r="25" spans="1:9" x14ac:dyDescent="0.3">
      <c r="A25" s="1">
        <v>19</v>
      </c>
      <c r="B25" s="1" t="s">
        <v>172</v>
      </c>
      <c r="C25" s="1" t="s">
        <v>173</v>
      </c>
      <c r="D25" s="1">
        <v>2</v>
      </c>
      <c r="E25" s="1"/>
      <c r="F25" s="1"/>
      <c r="G25" s="1"/>
      <c r="H25" s="1"/>
      <c r="I25" s="1">
        <f t="shared" si="0"/>
        <v>2</v>
      </c>
    </row>
    <row r="26" spans="1:9" x14ac:dyDescent="0.3">
      <c r="A26" s="1">
        <v>20</v>
      </c>
      <c r="B26" s="1" t="s">
        <v>174</v>
      </c>
      <c r="C26" s="1" t="s">
        <v>141</v>
      </c>
      <c r="D26" s="1"/>
      <c r="E26" s="1"/>
      <c r="F26" s="1"/>
      <c r="G26" s="1"/>
      <c r="H26" s="1"/>
      <c r="I26" s="1">
        <f t="shared" si="0"/>
        <v>0</v>
      </c>
    </row>
    <row r="27" spans="1:9" s="14" customFormat="1" x14ac:dyDescent="0.3">
      <c r="A27" s="14" t="s">
        <v>187</v>
      </c>
      <c r="D27" s="14">
        <v>5</v>
      </c>
      <c r="E27" s="14">
        <v>7</v>
      </c>
      <c r="F27" s="14">
        <v>8</v>
      </c>
      <c r="G27" s="14">
        <v>2</v>
      </c>
      <c r="H27" s="14">
        <v>1</v>
      </c>
      <c r="I27" s="17">
        <f>SUM(D27:H27)</f>
        <v>23</v>
      </c>
    </row>
  </sheetData>
  <mergeCells count="1">
    <mergeCell ref="D5:H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418B-2316-4A6E-8815-141EE3CDDD1B}">
  <dimension ref="A1:G6"/>
  <sheetViews>
    <sheetView workbookViewId="0">
      <selection activeCell="E10" sqref="E10"/>
    </sheetView>
  </sheetViews>
  <sheetFormatPr defaultRowHeight="15.6" x14ac:dyDescent="0.3"/>
  <cols>
    <col min="5" max="5" width="14.09765625" customWidth="1"/>
  </cols>
  <sheetData>
    <row r="1" spans="1:7" x14ac:dyDescent="0.3">
      <c r="A1" t="s">
        <v>184</v>
      </c>
    </row>
    <row r="3" spans="1:7" ht="33.6" x14ac:dyDescent="0.65">
      <c r="A3" s="7" t="s">
        <v>183</v>
      </c>
      <c r="B3" s="7"/>
      <c r="C3" s="7"/>
      <c r="D3" s="7"/>
      <c r="E3" s="8">
        <f>Angelucci_LazioDemocratica!C1</f>
        <v>23</v>
      </c>
      <c r="F3" s="7"/>
      <c r="G3" s="7"/>
    </row>
    <row r="4" spans="1:7" ht="33.6" x14ac:dyDescent="0.65">
      <c r="A4" s="7" t="s">
        <v>186</v>
      </c>
      <c r="B4" s="7"/>
      <c r="C4" s="7"/>
      <c r="D4" s="7"/>
      <c r="E4" s="8">
        <f>Leodori_Laziodemocratico!C2+ReteDemocratica!C1+Leodori_aSinistra!C2+Leodori_UnitiaSXCostituente!C1</f>
        <v>620</v>
      </c>
      <c r="F4" s="7"/>
      <c r="G4" s="7"/>
    </row>
    <row r="6" spans="1:7" ht="33.6" x14ac:dyDescent="0.65">
      <c r="A6" s="7"/>
      <c r="E6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Leodori_Laziodemocratico</vt:lpstr>
      <vt:lpstr>ReteDemocratica</vt:lpstr>
      <vt:lpstr>Leodori_aSinistra</vt:lpstr>
      <vt:lpstr>Leodori_UnitiaSXCostituente</vt:lpstr>
      <vt:lpstr>Angelucci_LazioDemocratica</vt:lpstr>
      <vt:lpstr>Segretari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fer</dc:creator>
  <cp:lastModifiedBy>hp</cp:lastModifiedBy>
  <dcterms:created xsi:type="dcterms:W3CDTF">2023-06-04T01:53:36Z</dcterms:created>
  <dcterms:modified xsi:type="dcterms:W3CDTF">2023-06-18T21:22:18Z</dcterms:modified>
</cp:coreProperties>
</file>